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<sst xmlns="http://schemas.openxmlformats.org/spreadsheetml/2006/main" count="18" uniqueCount="18">
  <si>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Hub mm</t>
  </si>
  <si>
    <t>Bohrung mm</t>
  </si>
  <si>
    <t>2E</t>
  </si>
  <si>
    <t>2E Übermaß</t>
  </si>
  <si>
    <t>NZ</t>
  </si>
  <si>
    <t>NZ Übermaß</t>
  </si>
  <si>
    <t>ADX</t>
  </si>
  <si>
    <t>AEX</t>
  </si>
  <si>
    <t>MKB</t>
  </si>
  <si>
    <t>max. Kolbenspeed m/s</t>
  </si>
  <si>
    <t>Sicherheitsfaktor</t>
  </si>
  <si>
    <t>AAU</t>
  </si>
  <si>
    <t>Corsa 1,3</t>
  </si>
  <si>
    <t>Hubraum cm³ (Angabe)</t>
  </si>
  <si>
    <t>Hubraum cm³ (gerechnet)</t>
  </si>
  <si>
    <t>Werte eingeben</t>
  </si>
  <si>
    <t>max. Drehzahl</t>
  </si>
  <si>
    <t>max. Drehzahl mit Sich.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</si>
</sst>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"/>
    <numFmt numFmtId="168" formatCode="0.000"/>
    <numFmt numFmtId="169" formatCode="0.0"/>
    <numFmt numFmtId="170" formatCode="_-* #,##0.0\ _€_-;\-* #,##0.0\ _€_-;_-* &quot;-&quot;??\ _€_-;_-@_-"/>
    <numFmt numFmtId="171" formatCode="_-* #,##0\ _€_-;\-* #,##0\ _€_-;_-* &quot;-&quot;??\ _€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171" fontId="0" fillId="0" borderId="1" xfId="15" applyNumberFormat="1" applyBorder="1" applyAlignment="1">
      <alignment/>
    </xf>
    <xf numFmtId="171" fontId="1" fillId="0" borderId="1" xfId="15" applyNumberFormat="1" applyFont="1" applyBorder="1" applyAlignment="1">
      <alignment/>
    </xf>
    <xf numFmtId="16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29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24.28125" style="0" bestFit="1" customWidth="1"/>
    <col min="2" max="10" width="15.57421875" style="0" customWidth="1"/>
  </cols>
  <sheetData>
    <row r="10" spans="1:10" ht="12.75">
      <c r="A10" s="6" t="s">
        <v>8</v>
      </c>
      <c r="B10" s="6" t="s">
        <v>15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11</v>
      </c>
      <c r="J10" s="6" t="s">
        <v>12</v>
      </c>
    </row>
    <row r="11" spans="1:10" ht="12.75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6" t="s">
        <v>13</v>
      </c>
      <c r="B12" s="3">
        <v>601</v>
      </c>
      <c r="C12" s="3">
        <v>1984</v>
      </c>
      <c r="D12" s="3"/>
      <c r="E12" s="4">
        <v>1272</v>
      </c>
      <c r="F12" s="3"/>
      <c r="G12" s="3"/>
      <c r="H12" s="3"/>
      <c r="I12" s="3"/>
      <c r="J12" s="3"/>
    </row>
    <row r="13" spans="1:10" ht="12.75">
      <c r="A13" s="6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6" t="s">
        <v>1</v>
      </c>
      <c r="B14" s="1">
        <v>1</v>
      </c>
      <c r="C14" s="1">
        <v>82.5</v>
      </c>
      <c r="D14" s="1">
        <v>83.5</v>
      </c>
      <c r="E14" s="1">
        <v>75</v>
      </c>
      <c r="F14" s="1">
        <v>76</v>
      </c>
      <c r="G14" s="1">
        <v>76.5</v>
      </c>
      <c r="H14" s="1">
        <v>76.5</v>
      </c>
      <c r="I14" s="1">
        <v>75</v>
      </c>
      <c r="J14" s="1">
        <v>75</v>
      </c>
    </row>
    <row r="15" spans="1:10" ht="12.75">
      <c r="A15" s="6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6" t="s">
        <v>0</v>
      </c>
      <c r="B16" s="1">
        <v>1</v>
      </c>
      <c r="C16" s="1">
        <v>92.8</v>
      </c>
      <c r="D16" s="1">
        <v>92.8</v>
      </c>
      <c r="E16" s="1">
        <v>72</v>
      </c>
      <c r="F16" s="1">
        <v>72</v>
      </c>
      <c r="G16" s="1">
        <v>70.5</v>
      </c>
      <c r="H16" s="1">
        <v>75.6</v>
      </c>
      <c r="I16" s="1">
        <v>59</v>
      </c>
      <c r="J16" s="1">
        <v>73.4</v>
      </c>
    </row>
    <row r="17" spans="1:10" ht="12.75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6" t="s">
        <v>14</v>
      </c>
      <c r="B18" s="2">
        <f>((3.1415926*B14*B14)/(4*1000))*B16*4</f>
        <v>0.0031415926</v>
      </c>
      <c r="C18" s="2">
        <f aca="true" t="shared" si="0" ref="C18:J18">((3.1415926*C14*C14)/(4*1000))*C16*4</f>
        <v>1984.292718012</v>
      </c>
      <c r="D18" s="2">
        <f t="shared" si="0"/>
        <v>2032.68832369648</v>
      </c>
      <c r="E18" s="2">
        <f t="shared" si="0"/>
        <v>1272.345003</v>
      </c>
      <c r="F18" s="2">
        <f t="shared" si="0"/>
        <v>1306.5003977472002</v>
      </c>
      <c r="G18" s="2">
        <f t="shared" si="0"/>
        <v>1296.1696631811749</v>
      </c>
      <c r="H18" s="2">
        <f t="shared" si="0"/>
        <v>1389.9351281772597</v>
      </c>
      <c r="I18" s="2">
        <f t="shared" si="0"/>
        <v>1042.616044125</v>
      </c>
      <c r="J18" s="2">
        <f t="shared" si="0"/>
        <v>1297.0850447250002</v>
      </c>
    </row>
    <row r="19" spans="1:10" ht="12.75">
      <c r="A19" s="6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6" t="s">
        <v>16</v>
      </c>
      <c r="B20" s="5">
        <f>($A$26*30000)/B16</f>
        <v>600000</v>
      </c>
      <c r="C20" s="5">
        <f aca="true" t="shared" si="1" ref="C20:J20">($A$26*30000)/C16</f>
        <v>6465.517241379311</v>
      </c>
      <c r="D20" s="5">
        <f t="shared" si="1"/>
        <v>6465.517241379311</v>
      </c>
      <c r="E20" s="5">
        <f t="shared" si="1"/>
        <v>8333.333333333334</v>
      </c>
      <c r="F20" s="5">
        <f t="shared" si="1"/>
        <v>8333.333333333334</v>
      </c>
      <c r="G20" s="5">
        <f t="shared" si="1"/>
        <v>8510.63829787234</v>
      </c>
      <c r="H20" s="5">
        <f t="shared" si="1"/>
        <v>7936.507936507937</v>
      </c>
      <c r="I20" s="5">
        <f t="shared" si="1"/>
        <v>10169.49152542373</v>
      </c>
      <c r="J20" s="5">
        <f t="shared" si="1"/>
        <v>8174.386920980925</v>
      </c>
    </row>
    <row r="21" spans="1:10" ht="12.75">
      <c r="A21" s="6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6" t="s">
        <v>17</v>
      </c>
      <c r="B22" s="5">
        <f>B20*$A$29</f>
        <v>540000</v>
      </c>
      <c r="C22" s="5">
        <f>C20*$A$29</f>
        <v>5818.9655172413795</v>
      </c>
      <c r="D22" s="5">
        <f>D20*$A$29</f>
        <v>5818.9655172413795</v>
      </c>
      <c r="E22" s="1">
        <f>E20*$A$29</f>
        <v>7500.000000000001</v>
      </c>
      <c r="F22" s="1">
        <f>F20*$A$29</f>
        <v>7500.000000000001</v>
      </c>
      <c r="G22" s="5">
        <f>G20*$A$29</f>
        <v>7659.574468085106</v>
      </c>
      <c r="H22" s="5">
        <f>H20*$A$29</f>
        <v>7142.857142857144</v>
      </c>
      <c r="I22" s="5">
        <f>I20*$A$29</f>
        <v>9152.542372881357</v>
      </c>
      <c r="J22" s="5">
        <f>J20*$A$29</f>
        <v>7356.948228882833</v>
      </c>
    </row>
    <row r="23" spans="1:10" ht="12.75">
      <c r="A23" s="6"/>
      <c r="B23" s="1"/>
      <c r="C23" s="1"/>
      <c r="D23" s="1"/>
      <c r="E23" s="1"/>
      <c r="F23" s="1"/>
      <c r="G23" s="1"/>
      <c r="H23" s="1"/>
      <c r="I23" s="1"/>
      <c r="J23" s="1"/>
    </row>
    <row r="25" ht="12.75">
      <c r="A25" t="s">
        <v>9</v>
      </c>
    </row>
    <row r="26" ht="12.75">
      <c r="A26">
        <v>20</v>
      </c>
    </row>
    <row r="28" ht="12.75">
      <c r="A28" t="s">
        <v>10</v>
      </c>
    </row>
    <row r="29" ht="12.75">
      <c r="A29">
        <v>0.9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dcterms:created xsi:type="dcterms:W3CDTF">2010-04-08T09:55:29Z</dcterms:created>
  <dcterms:modified xsi:type="dcterms:W3CDTF">2010-10-11T18:58:33Z</dcterms:modified>
  <cp:category/>
  <cp:version/>
  <cp:contentType/>
  <cp:contentStatus/>
</cp:coreProperties>
</file>